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1045\Desktop\DCE_2026-01-21\13-REVETEMENTS DE SOLS SOUPLES\"/>
    </mc:Choice>
  </mc:AlternateContent>
  <xr:revisionPtr revIDLastSave="0" documentId="13_ncr:1_{CB1BCC42-7B63-4526-B8E5-57FE63676A36}" xr6:coauthVersionLast="47" xr6:coauthVersionMax="47" xr10:uidLastSave="{00000000-0000-0000-0000-000000000000}"/>
  <bookViews>
    <workbookView xWindow="57480" yWindow="-120" windowWidth="29040" windowHeight="15720" tabRatio="556" activeTab="1" xr2:uid="{00000000-000D-0000-FFFF-FFFF00000000}"/>
  </bookViews>
  <sheets>
    <sheet name="Page de garde" sheetId="47" r:id="rId1"/>
    <sheet name="Lot 13-Sols souples" sheetId="40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13-Sols souples'!$3:$4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13-Sols souples'!$A$1:$G$41</definedName>
    <definedName name="_xlnm.Print_Area" localSheetId="0">'Page de garde'!$A$1:$F$47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40" l="1"/>
  <c r="G8" i="40"/>
  <c r="G28" i="40" l="1"/>
  <c r="G26" i="40"/>
  <c r="G22" i="40"/>
  <c r="G20" i="40"/>
  <c r="G19" i="40"/>
  <c r="G18" i="40"/>
  <c r="G16" i="40"/>
  <c r="G13" i="40"/>
  <c r="G36" i="40"/>
  <c r="G37" i="40"/>
  <c r="G35" i="40"/>
  <c r="G39" i="40" l="1"/>
  <c r="G40" i="40" s="1"/>
  <c r="G41" i="40" s="1"/>
  <c r="G17" i="40"/>
  <c r="G5" i="40" l="1"/>
  <c r="G30" i="40" s="1"/>
  <c r="G31" i="40" l="1"/>
  <c r="G32" i="40" s="1"/>
</calcChain>
</file>

<file path=xl/sharedStrings.xml><?xml version="1.0" encoding="utf-8"?>
<sst xmlns="http://schemas.openxmlformats.org/spreadsheetml/2006/main" count="70" uniqueCount="53">
  <si>
    <t>Désignation</t>
  </si>
  <si>
    <t>Montant</t>
  </si>
  <si>
    <t>U</t>
  </si>
  <si>
    <t>N°</t>
  </si>
  <si>
    <t>Q</t>
  </si>
  <si>
    <t>PU</t>
  </si>
  <si>
    <t>m²</t>
  </si>
  <si>
    <t>u</t>
  </si>
  <si>
    <t>ens</t>
  </si>
  <si>
    <t>ml</t>
  </si>
  <si>
    <t>Ragréage</t>
  </si>
  <si>
    <t>Revêtement de sol souple</t>
  </si>
  <si>
    <t xml:space="preserve"> - Remontée du sol en plinthe avec profil</t>
  </si>
  <si>
    <t>Revêtement des salles de bains</t>
  </si>
  <si>
    <t xml:space="preserve"> - Revêtement de sol</t>
  </si>
  <si>
    <t xml:space="preserve"> - Siphon</t>
  </si>
  <si>
    <t xml:space="preserve"> - Seuil</t>
  </si>
  <si>
    <t>Protection murales</t>
  </si>
  <si>
    <t>Couvre joint de dilatation</t>
  </si>
  <si>
    <t>Barre de seuil</t>
  </si>
  <si>
    <t xml:space="preserve"> - Forme de pente</t>
  </si>
  <si>
    <t xml:space="preserve"> - Curage</t>
  </si>
  <si>
    <t xml:space="preserve"> - Sol neuf</t>
  </si>
  <si>
    <t xml:space="preserve"> - plinthe</t>
  </si>
  <si>
    <t xml:space="preserve"> - Revêtement mural (3 m ht)</t>
  </si>
  <si>
    <t>Siphons de sol local ménage</t>
  </si>
  <si>
    <t>Total en € HT</t>
  </si>
  <si>
    <t>Total TTC</t>
  </si>
  <si>
    <t>TVA 20%</t>
  </si>
  <si>
    <t>TVA 10%</t>
  </si>
  <si>
    <t>Lot 13</t>
  </si>
  <si>
    <t>13.3.01</t>
  </si>
  <si>
    <t>13.3.02</t>
  </si>
  <si>
    <t>13.3.03</t>
  </si>
  <si>
    <t>13.3.04</t>
  </si>
  <si>
    <t>13.3.05</t>
  </si>
  <si>
    <t>13.3.06</t>
  </si>
  <si>
    <t>13.3.08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</si>
  <si>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</si>
  <si>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</si>
  <si>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</si>
  <si>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</si>
  <si>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Réfection des sols bâtiment Adrien Dany</t>
  </si>
  <si>
    <t>DPGF du lot revêtement de sol souple</t>
  </si>
  <si>
    <t xml:space="preserve"> - S02 - Sol souple en PVC</t>
  </si>
  <si>
    <t xml:space="preserve"> - S03 - Sol souple en PVC</t>
  </si>
  <si>
    <t xml:space="preserve"> - S04 - Sol souple en PVC</t>
  </si>
  <si>
    <t xml:space="preserve"> - S05 - Sol souple en PVC</t>
  </si>
  <si>
    <t xml:space="preserve"> - S06 - Sol souple en PVC</t>
  </si>
  <si>
    <t>13.3.07</t>
  </si>
  <si>
    <t>Les QTE sont non contractuelles, elles sont données a titre indicatif.</t>
  </si>
  <si>
    <t>Q
entreprise</t>
  </si>
  <si>
    <t>inclus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</si>
</sst>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53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>
      <alignment vertical="center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0" fontId="6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3" xfId="0" applyFont="1" applyBorder="1" applyAlignment="1">
      <alignment horizontal="center" vertical="top"/>
    </xf>
    <xf numFmtId="4" fontId="0" fillId="0" borderId="3" xfId="0" applyNumberFormat="1" applyBorder="1" applyAlignment="1">
      <alignment vertical="top"/>
    </xf>
    <xf numFmtId="0" fontId="0" fillId="0" borderId="3" xfId="0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4" fontId="0" fillId="0" borderId="2" xfId="0" applyNumberForma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0" fontId="0" fillId="0" borderId="3" xfId="0" applyBorder="1" applyAlignment="1">
      <alignment vertical="top" wrapText="1"/>
    </xf>
    <xf numFmtId="166" fontId="0" fillId="0" borderId="5" xfId="0" applyNumberFormat="1" applyBorder="1"/>
    <xf numFmtId="166" fontId="0" fillId="0" borderId="5" xfId="0" applyNumberFormat="1" applyBorder="1" applyAlignment="1">
      <alignment vertical="top"/>
    </xf>
    <xf numFmtId="166" fontId="0" fillId="0" borderId="6" xfId="0" applyNumberFormat="1" applyBorder="1" applyAlignment="1">
      <alignment vertical="top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7" fillId="2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6" fontId="7" fillId="0" borderId="6" xfId="0" applyNumberFormat="1" applyFont="1" applyBorder="1"/>
    <xf numFmtId="4" fontId="0" fillId="0" borderId="3" xfId="0" applyNumberForma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" fontId="6" fillId="0" borderId="2" xfId="0" applyNumberFormat="1" applyFont="1" applyBorder="1" applyAlignment="1">
      <alignment horizontal="center" vertical="top"/>
    </xf>
    <xf numFmtId="166" fontId="7" fillId="0" borderId="9" xfId="0" applyNumberFormat="1" applyFont="1" applyBorder="1"/>
    <xf numFmtId="166" fontId="7" fillId="0" borderId="19" xfId="0" applyNumberFormat="1" applyFont="1" applyBorder="1"/>
    <xf numFmtId="0" fontId="6" fillId="0" borderId="12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top"/>
    </xf>
    <xf numFmtId="4" fontId="0" fillId="0" borderId="12" xfId="0" applyNumberFormat="1" applyBorder="1" applyAlignment="1">
      <alignment vertical="top"/>
    </xf>
    <xf numFmtId="166" fontId="0" fillId="0" borderId="13" xfId="0" applyNumberFormat="1" applyBorder="1" applyAlignment="1">
      <alignment vertical="top"/>
    </xf>
    <xf numFmtId="0" fontId="0" fillId="0" borderId="11" xfId="0" applyBorder="1" applyAlignment="1">
      <alignment horizontal="center" vertical="top"/>
    </xf>
    <xf numFmtId="4" fontId="6" fillId="0" borderId="12" xfId="0" applyNumberFormat="1" applyFont="1" applyBorder="1" applyAlignment="1">
      <alignment horizontal="center" vertical="top"/>
    </xf>
    <xf numFmtId="166" fontId="7" fillId="0" borderId="15" xfId="0" applyNumberFormat="1" applyFont="1" applyBorder="1"/>
    <xf numFmtId="4" fontId="7" fillId="2" borderId="12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vertical="top" wrapText="1"/>
    </xf>
    <xf numFmtId="0" fontId="0" fillId="0" borderId="10" xfId="0" applyBorder="1" applyAlignment="1">
      <alignment horizontal="center" vertical="top"/>
    </xf>
    <xf numFmtId="4" fontId="0" fillId="0" borderId="10" xfId="0" applyNumberFormat="1" applyBorder="1" applyAlignment="1">
      <alignment horizontal="center" vertical="top"/>
    </xf>
    <xf numFmtId="4" fontId="0" fillId="0" borderId="10" xfId="0" applyNumberFormat="1" applyBorder="1" applyAlignment="1">
      <alignment vertical="top"/>
    </xf>
    <xf numFmtId="166" fontId="0" fillId="0" borderId="9" xfId="0" applyNumberFormat="1" applyBorder="1" applyAlignment="1">
      <alignment vertical="top"/>
    </xf>
    <xf numFmtId="0" fontId="1" fillId="0" borderId="0" xfId="151"/>
    <xf numFmtId="0" fontId="14" fillId="0" borderId="0" xfId="151" applyFont="1" applyAlignment="1">
      <alignment horizontal="center" vertical="center"/>
    </xf>
    <xf numFmtId="0" fontId="15" fillId="0" borderId="0" xfId="151" applyFont="1" applyAlignment="1">
      <alignment vertical="center"/>
    </xf>
    <xf numFmtId="0" fontId="17" fillId="0" borderId="0" xfId="151" applyFont="1" applyAlignment="1">
      <alignment vertical="center"/>
    </xf>
    <xf numFmtId="0" fontId="1" fillId="0" borderId="20" xfId="151" applyBorder="1"/>
    <xf numFmtId="0" fontId="1" fillId="0" borderId="21" xfId="151" applyBorder="1"/>
    <xf numFmtId="0" fontId="1" fillId="0" borderId="0" xfId="151" applyAlignment="1">
      <alignment horizontal="left" indent="1"/>
    </xf>
    <xf numFmtId="0" fontId="14" fillId="0" borderId="0" xfId="151" applyFont="1" applyAlignment="1">
      <alignment vertical="center"/>
    </xf>
    <xf numFmtId="0" fontId="14" fillId="0" borderId="0" xfId="151" applyFont="1" applyAlignment="1">
      <alignment vertical="center" wrapText="1"/>
    </xf>
    <xf numFmtId="44" fontId="0" fillId="0" borderId="0" xfId="152" applyFont="1"/>
    <xf numFmtId="44" fontId="1" fillId="0" borderId="0" xfId="151" applyNumberFormat="1"/>
    <xf numFmtId="0" fontId="13" fillId="0" borderId="0" xfId="151" applyFont="1"/>
    <xf numFmtId="0" fontId="6" fillId="3" borderId="4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0" fillId="3" borderId="0" xfId="0" applyFill="1"/>
    <xf numFmtId="0" fontId="19" fillId="0" borderId="0" xfId="0" applyFont="1" applyAlignment="1">
      <alignment vertical="center" wrapText="1"/>
    </xf>
    <xf numFmtId="4" fontId="7" fillId="2" borderId="12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/>
    </xf>
    <xf numFmtId="0" fontId="1" fillId="0" borderId="0" xfId="151" applyAlignment="1">
      <alignment horizontal="center"/>
    </xf>
    <xf numFmtId="14" fontId="18" fillId="0" borderId="0" xfId="151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14" xfId="0" applyFont="1" applyBorder="1" applyAlignment="1">
      <alignment horizontal="right" vertical="center" wrapText="1" indent="2"/>
    </xf>
    <xf numFmtId="0" fontId="7" fillId="0" borderId="1" xfId="0" applyFont="1" applyBorder="1" applyAlignment="1">
      <alignment horizontal="right" vertical="center" wrapText="1" indent="2"/>
    </xf>
    <xf numFmtId="0" fontId="6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22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23" xfId="0" applyNumberFormat="1" applyBorder="1" applyAlignment="1">
      <alignment horizontal="center" vertical="center"/>
    </xf>
    <xf numFmtId="166" fontId="0" fillId="0" borderId="15" xfId="0" applyNumberFormat="1" applyBorder="1" applyAlignment="1">
      <alignment horizontal="center" vertical="center"/>
    </xf>
    <xf numFmtId="0" fontId="7" fillId="0" borderId="7" xfId="0" applyFont="1" applyBorder="1" applyAlignment="1">
      <alignment horizontal="right" vertical="center" wrapText="1" indent="2"/>
    </xf>
    <xf numFmtId="0" fontId="7" fillId="0" borderId="2" xfId="0" applyFont="1" applyBorder="1" applyAlignment="1">
      <alignment horizontal="right" vertical="center" wrapText="1" indent="2"/>
    </xf>
    <xf numFmtId="0" fontId="7" fillId="0" borderId="8" xfId="0" applyFont="1" applyBorder="1" applyAlignment="1">
      <alignment horizontal="right" vertical="center" wrapText="1" indent="2"/>
    </xf>
    <xf numFmtId="0" fontId="7" fillId="0" borderId="10" xfId="0" applyFont="1" applyBorder="1" applyAlignment="1">
      <alignment horizontal="right" vertical="center" wrapText="1" indent="2"/>
    </xf>
    <xf numFmtId="0" fontId="7" fillId="0" borderId="18" xfId="0" applyFont="1" applyBorder="1" applyAlignment="1">
      <alignment horizontal="right" vertical="center" wrapText="1" indent="2"/>
    </xf>
    <xf numFmtId="0" fontId="7" fillId="0" borderId="17" xfId="0" applyFont="1" applyBorder="1" applyAlignment="1">
      <alignment horizontal="right" vertical="center" wrapText="1" indent="2"/>
    </xf>
  </cellXfs>
  <cellStyles count="153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 2" xfId="7" xr:uid="{00000000-0005-0000-0000-000006000000}"/>
    <cellStyle name="Monétaire 2 2" xfId="146" xr:uid="{2BB0A2CA-7B43-4D02-B36F-0BA5CA39B005}"/>
    <cellStyle name="Monétaire 3" xfId="150" xr:uid="{BE527465-8CB6-43AC-8099-B17F9DEAF1FE}"/>
    <cellStyle name="Monétaire 4" xfId="152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48" xr:uid="{45A0F863-ACC4-44E0-A0F1-024DCF87586B}"/>
    <cellStyle name="Normal 6 6" xfId="147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49" xr:uid="{BD972316-AA0E-4796-AC64-FC865A4CFCCF}"/>
    <cellStyle name="Normal 8" xfId="151" xr:uid="{778E40B8-6C11-48C5-8CA7-BF83F86B5366}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189978</xdr:colOff>
      <xdr:row>13</xdr:row>
      <xdr:rowOff>114488</xdr:rowOff>
    </xdr:from>
    <xdr:to>
      <xdr:col>5</xdr:col>
      <xdr:colOff>1009875</xdr:colOff>
      <xdr:row>16</xdr:row>
      <xdr:rowOff>168089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89978" y="2758628"/>
          <a:ext cx="6039597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lvl="0" indent="0" algn="just" defTabSz="914400" eaLnBrk="1" fontAlgn="auto" latinLnBrk="0" hangingPunct="1">
            <a:lnSpc>
              <a:spcPct val="107000"/>
            </a:lnSpc>
            <a:spcBef>
              <a:spcPts val="0"/>
            </a:spcBef>
            <a:spcAft>
              <a:spcPts val="800"/>
            </a:spcAft>
            <a:buClrTx/>
            <a:buSzTx/>
            <a:buFontTx/>
            <a:buNone/>
            <a:tabLst/>
            <a:defRPr/>
          </a:pPr>
          <a:r>
            <a:rPr kumimoji="0" lang="fr-FR" sz="1400" b="1" i="0" u="none" strike="noStrike" kern="0" cap="none" spc="0" normalizeH="0" baseline="0" noProof="0">
              <a:ln>
                <a:noFill/>
              </a:ln>
              <a:solidFill>
                <a:srgbClr val="808080"/>
              </a:solidFill>
              <a:effectLst/>
              <a:uLnTx/>
              <a:uFillTx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13 Sols souples</a:t>
          </a: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762000</xdr:colOff>
      <xdr:row>8</xdr:row>
      <xdr:rowOff>60960</xdr:rowOff>
    </xdr:from>
    <xdr:to>
      <xdr:col>5</xdr:col>
      <xdr:colOff>830580</xdr:colOff>
      <xdr:row>11</xdr:row>
      <xdr:rowOff>71395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DF2B626-1C8F-41AD-8765-F381708D53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1420" y="1699260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dimension ref="A2:AA109"/>
  <sheetViews>
    <sheetView showGridLines="0" zoomScaleNormal="100" zoomScaleSheetLayoutView="85" workbookViewId="0">
      <selection activeCell="H12" sqref="H12"/>
    </sheetView>
  </sheetViews>
  <sheetFormatPr baseColWidth="10" defaultColWidth="11.44140625" defaultRowHeight="14.4"/>
  <cols>
    <col min="1" max="1" width="3.6640625" style="54" customWidth="1"/>
    <col min="2" max="2" width="16.33203125" style="48" customWidth="1"/>
    <col min="3" max="3" width="23.44140625" style="48" bestFit="1" customWidth="1"/>
    <col min="4" max="7" width="16.33203125" style="48" customWidth="1"/>
    <col min="8" max="25" width="11.44140625" style="48"/>
    <col min="26" max="26" width="40.6640625" style="48" customWidth="1"/>
    <col min="27" max="27" width="12.109375" style="48" bestFit="1" customWidth="1"/>
    <col min="28" max="16384" width="11.44140625" style="48"/>
  </cols>
  <sheetData>
    <row r="2" spans="2:18" ht="15">
      <c r="C2" s="49"/>
    </row>
    <row r="3" spans="2:18" ht="17.399999999999999">
      <c r="B3" s="50" t="s">
        <v>38</v>
      </c>
      <c r="C3" s="49"/>
    </row>
    <row r="4" spans="2:18" ht="17.399999999999999">
      <c r="B4" s="51" t="s">
        <v>39</v>
      </c>
      <c r="C4" s="49"/>
    </row>
    <row r="5" spans="2:18" ht="17.399999999999999">
      <c r="B5" s="51" t="s">
        <v>40</v>
      </c>
      <c r="C5" s="49"/>
    </row>
    <row r="6" spans="2:18" ht="17.399999999999999">
      <c r="B6" s="51" t="s">
        <v>41</v>
      </c>
      <c r="C6" s="49"/>
    </row>
    <row r="7" spans="2:18" ht="15">
      <c r="B7" s="49"/>
      <c r="C7" s="49"/>
    </row>
    <row r="8" spans="2:18" ht="15">
      <c r="B8" s="49"/>
      <c r="C8" s="49"/>
    </row>
    <row r="9" spans="2:18" ht="15">
      <c r="B9" s="49"/>
      <c r="C9" s="49"/>
    </row>
    <row r="10" spans="2:18" ht="15">
      <c r="B10" s="49"/>
      <c r="C10" s="49"/>
    </row>
    <row r="11" spans="2:18" ht="15">
      <c r="B11" s="49"/>
      <c r="C11" s="49"/>
    </row>
    <row r="13" spans="2:18" ht="15">
      <c r="B13" s="49"/>
      <c r="C13" s="49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52"/>
      <c r="P13" s="52"/>
      <c r="Q13" s="52"/>
      <c r="R13" s="52"/>
    </row>
    <row r="14" spans="2:18" ht="15">
      <c r="B14" s="49"/>
      <c r="C14" s="49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53"/>
      <c r="P14" s="53"/>
      <c r="Q14" s="52"/>
      <c r="R14" s="53"/>
    </row>
    <row r="15" spans="2:18" ht="15">
      <c r="C15" s="49"/>
    </row>
    <row r="16" spans="2:18" ht="15">
      <c r="B16" s="49"/>
      <c r="C16" s="49"/>
    </row>
    <row r="18" spans="2:3" ht="20.399999999999999">
      <c r="B18" s="67">
        <v>44576</v>
      </c>
      <c r="C18" s="67"/>
    </row>
    <row r="20" spans="2:3" ht="15">
      <c r="B20" s="49"/>
      <c r="C20" s="49"/>
    </row>
    <row r="21" spans="2:3" ht="15">
      <c r="B21" s="49"/>
      <c r="C21" s="49"/>
    </row>
    <row r="22" spans="2:3" ht="15">
      <c r="B22" s="49"/>
      <c r="C22" s="49"/>
    </row>
    <row r="23" spans="2:3" ht="15">
      <c r="B23" s="49"/>
      <c r="C23" s="49"/>
    </row>
    <row r="24" spans="2:3" ht="15">
      <c r="B24" s="49"/>
      <c r="C24" s="49"/>
    </row>
    <row r="25" spans="2:3" ht="15">
      <c r="B25" s="49"/>
      <c r="C25" s="49"/>
    </row>
    <row r="26" spans="2:3" ht="15">
      <c r="B26" s="49"/>
      <c r="C26" s="49"/>
    </row>
    <row r="27" spans="2:3" ht="15">
      <c r="B27" s="49"/>
      <c r="C27" s="49"/>
    </row>
    <row r="28" spans="2:3" ht="15">
      <c r="B28" s="49"/>
      <c r="C28" s="49"/>
    </row>
    <row r="29" spans="2:3" ht="15">
      <c r="B29" s="49"/>
      <c r="C29" s="49"/>
    </row>
    <row r="30" spans="2:3" ht="15">
      <c r="B30" s="49"/>
      <c r="C30" s="49"/>
    </row>
    <row r="31" spans="2:3" ht="15">
      <c r="B31" s="49"/>
      <c r="C31" s="49"/>
    </row>
    <row r="32" spans="2:3" ht="15">
      <c r="B32" s="55"/>
      <c r="C32" s="55"/>
    </row>
    <row r="33" spans="1:27" ht="14.7" customHeight="1">
      <c r="B33" s="56"/>
      <c r="C33" s="56"/>
      <c r="D33" s="56"/>
      <c r="E33" s="56"/>
      <c r="F33" s="56"/>
      <c r="G33" s="56"/>
      <c r="AA33" s="57"/>
    </row>
    <row r="34" spans="1:27" ht="18.45" customHeight="1">
      <c r="B34" s="56"/>
      <c r="C34" s="56"/>
      <c r="D34" s="56"/>
      <c r="E34" s="56"/>
      <c r="F34" s="56"/>
      <c r="G34" s="56"/>
    </row>
    <row r="35" spans="1:27" ht="14.7" customHeight="1">
      <c r="B35" s="56"/>
      <c r="C35" s="56"/>
      <c r="D35" s="56"/>
      <c r="E35" s="56"/>
      <c r="F35" s="56"/>
      <c r="G35" s="56"/>
    </row>
    <row r="36" spans="1:27" ht="14.7" customHeight="1">
      <c r="B36" s="56"/>
      <c r="C36" s="56"/>
      <c r="D36" s="56"/>
      <c r="E36" s="56"/>
      <c r="F36" s="56"/>
      <c r="G36" s="56"/>
    </row>
    <row r="37" spans="1:27" ht="14.7" customHeight="1">
      <c r="B37" s="56"/>
      <c r="C37" s="56"/>
      <c r="D37" s="56"/>
      <c r="E37" s="56"/>
      <c r="F37" s="56"/>
      <c r="G37" s="56"/>
    </row>
    <row r="38" spans="1:27">
      <c r="AA38" s="58"/>
    </row>
    <row r="39" spans="1:27" ht="14.7" customHeight="1"/>
    <row r="41" spans="1:27" s="59" customFormat="1">
      <c r="A41" s="54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</row>
    <row r="42" spans="1:27" s="59" customFormat="1">
      <c r="A42" s="54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</row>
    <row r="43" spans="1:27">
      <c r="A43" s="48"/>
    </row>
    <row r="44" spans="1:27" s="59" customForma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</row>
    <row r="45" spans="1:27">
      <c r="A45" s="48"/>
    </row>
    <row r="46" spans="1:27">
      <c r="A46" s="48"/>
    </row>
    <row r="47" spans="1:27">
      <c r="A47" s="48"/>
    </row>
    <row r="48" spans="1:27">
      <c r="A48" s="48"/>
    </row>
    <row r="49" spans="1:18">
      <c r="A49" s="48"/>
    </row>
    <row r="50" spans="1:18">
      <c r="A50" s="48"/>
    </row>
    <row r="51" spans="1:18">
      <c r="A51" s="48"/>
    </row>
    <row r="52" spans="1:18">
      <c r="A52" s="48"/>
    </row>
    <row r="53" spans="1:18" s="59" customForma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</row>
    <row r="54" spans="1:18">
      <c r="A54" s="48"/>
    </row>
    <row r="55" spans="1:18">
      <c r="A55" s="48"/>
    </row>
    <row r="56" spans="1:18">
      <c r="A56" s="48"/>
    </row>
    <row r="57" spans="1:18">
      <c r="A57" s="48"/>
    </row>
    <row r="58" spans="1:18">
      <c r="A58" s="48"/>
    </row>
    <row r="59" spans="1:18">
      <c r="A59" s="48"/>
    </row>
    <row r="60" spans="1:18">
      <c r="A60" s="48"/>
    </row>
    <row r="61" spans="1:18">
      <c r="A61" s="48"/>
    </row>
    <row r="62" spans="1:18">
      <c r="A62" s="48"/>
    </row>
    <row r="63" spans="1:18" s="59" customFormat="1">
      <c r="A63" s="48"/>
      <c r="B63" s="48"/>
      <c r="C63" s="48"/>
      <c r="D63" s="48"/>
      <c r="E63" s="48"/>
      <c r="F63" s="48"/>
      <c r="G63" s="48"/>
      <c r="H63" s="48"/>
    </row>
    <row r="64" spans="1:18">
      <c r="A64" s="48"/>
    </row>
    <row r="65" spans="1:8">
      <c r="A65" s="48"/>
    </row>
    <row r="66" spans="1:8">
      <c r="A66" s="48"/>
    </row>
    <row r="67" spans="1:8">
      <c r="A67" s="48"/>
    </row>
    <row r="68" spans="1:8">
      <c r="A68" s="48"/>
    </row>
    <row r="69" spans="1:8">
      <c r="A69" s="48"/>
    </row>
    <row r="70" spans="1:8">
      <c r="A70" s="48"/>
    </row>
    <row r="71" spans="1:8">
      <c r="A71" s="48"/>
    </row>
    <row r="72" spans="1:8">
      <c r="A72" s="48"/>
    </row>
    <row r="73" spans="1:8">
      <c r="A73" s="48"/>
    </row>
    <row r="74" spans="1:8">
      <c r="A74" s="48"/>
    </row>
    <row r="75" spans="1:8">
      <c r="A75" s="48"/>
    </row>
    <row r="76" spans="1:8" s="59" customFormat="1">
      <c r="A76" s="48"/>
      <c r="B76" s="48"/>
      <c r="C76" s="48"/>
      <c r="D76" s="48"/>
      <c r="E76" s="48"/>
      <c r="F76" s="48"/>
      <c r="G76" s="48"/>
      <c r="H76" s="48"/>
    </row>
    <row r="77" spans="1:8">
      <c r="A77" s="48"/>
    </row>
    <row r="78" spans="1:8">
      <c r="A78" s="48"/>
    </row>
    <row r="79" spans="1:8">
      <c r="A79" s="48"/>
    </row>
    <row r="80" spans="1:8">
      <c r="A80" s="48"/>
    </row>
    <row r="81" spans="1:8">
      <c r="A81" s="48"/>
    </row>
    <row r="82" spans="1:8">
      <c r="A82" s="48"/>
    </row>
    <row r="83" spans="1:8">
      <c r="A83" s="48"/>
    </row>
    <row r="84" spans="1:8" s="59" customFormat="1">
      <c r="A84" s="48"/>
      <c r="B84" s="48"/>
      <c r="C84" s="48"/>
      <c r="D84" s="48"/>
      <c r="E84" s="48"/>
      <c r="F84" s="48"/>
      <c r="G84" s="48"/>
      <c r="H84" s="48"/>
    </row>
    <row r="85" spans="1:8">
      <c r="A85" s="48"/>
    </row>
    <row r="86" spans="1:8">
      <c r="A86" s="48"/>
    </row>
    <row r="87" spans="1:8">
      <c r="A87" s="48"/>
    </row>
    <row r="88" spans="1:8">
      <c r="A88" s="48"/>
    </row>
    <row r="89" spans="1:8">
      <c r="A89" s="48"/>
    </row>
    <row r="90" spans="1:8">
      <c r="A90" s="48"/>
    </row>
    <row r="91" spans="1:8">
      <c r="A91" s="48"/>
    </row>
    <row r="92" spans="1:8">
      <c r="A92" s="48"/>
    </row>
    <row r="93" spans="1:8">
      <c r="A93" s="48"/>
    </row>
    <row r="94" spans="1:8">
      <c r="A94" s="48"/>
    </row>
    <row r="95" spans="1:8">
      <c r="A95" s="48"/>
    </row>
    <row r="96" spans="1:8">
      <c r="A96" s="48"/>
    </row>
    <row r="97" spans="1:1">
      <c r="A97" s="48"/>
    </row>
    <row r="98" spans="1:1">
      <c r="A98" s="48"/>
    </row>
    <row r="99" spans="1:1">
      <c r="A99" s="48"/>
    </row>
    <row r="100" spans="1:1">
      <c r="A100" s="48"/>
    </row>
    <row r="101" spans="1:1">
      <c r="A101" s="48"/>
    </row>
    <row r="102" spans="1:1">
      <c r="A102" s="48"/>
    </row>
    <row r="103" spans="1:1">
      <c r="A103" s="48"/>
    </row>
    <row r="104" spans="1:1">
      <c r="A104" s="48"/>
    </row>
    <row r="105" spans="1:1">
      <c r="A105" s="48"/>
    </row>
    <row r="106" spans="1:1">
      <c r="A106" s="48"/>
    </row>
    <row r="107" spans="1:1">
      <c r="A107" s="48"/>
    </row>
    <row r="108" spans="1:1">
      <c r="A108" s="48"/>
    </row>
    <row r="109" spans="1:1">
      <c r="A109" s="48"/>
    </row>
  </sheetData>
  <mergeCells count="11">
    <mergeCell ref="J13:J14"/>
    <mergeCell ref="K13:K14"/>
    <mergeCell ref="L13:L14"/>
    <mergeCell ref="M13:M14"/>
    <mergeCell ref="N13:N14"/>
    <mergeCell ref="I13:I14"/>
    <mergeCell ref="B18:C18"/>
    <mergeCell ref="E13:E14"/>
    <mergeCell ref="F13:F14"/>
    <mergeCell ref="G13:G14"/>
    <mergeCell ref="H13:H14"/>
  </mergeCells>
  <printOptions horizontalCentered="1"/>
  <pageMargins left="0" right="0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41"/>
  <sheetViews>
    <sheetView tabSelected="1" topLeftCell="A10" zoomScaleNormal="100" zoomScaleSheetLayoutView="85" zoomScalePageLayoutView="85" workbookViewId="0">
      <selection activeCell="J39" sqref="J39"/>
    </sheetView>
  </sheetViews>
  <sheetFormatPr baseColWidth="10" defaultRowHeight="13.2"/>
  <cols>
    <col min="1" max="1" width="7.6640625" style="1" customWidth="1"/>
    <col min="2" max="2" width="35.6640625" style="7" customWidth="1"/>
    <col min="3" max="3" width="5.6640625" style="1" customWidth="1"/>
    <col min="4" max="5" width="10.77734375" style="1" customWidth="1"/>
    <col min="6" max="6" width="9.6640625" style="1" customWidth="1"/>
    <col min="7" max="7" width="14.5546875" customWidth="1"/>
  </cols>
  <sheetData>
    <row r="1" spans="1:7" s="3" customFormat="1" ht="15" customHeight="1">
      <c r="A1" s="28" t="s">
        <v>30</v>
      </c>
      <c r="B1" s="68" t="s">
        <v>43</v>
      </c>
      <c r="C1" s="68"/>
      <c r="D1" s="68"/>
      <c r="E1" s="68"/>
      <c r="F1" s="68"/>
      <c r="G1" s="68"/>
    </row>
    <row r="2" spans="1:7" ht="23.4" thickBot="1">
      <c r="B2" s="63" t="s">
        <v>50</v>
      </c>
    </row>
    <row r="3" spans="1:7" s="2" customFormat="1" ht="26.4">
      <c r="A3" s="26" t="s">
        <v>3</v>
      </c>
      <c r="B3" s="25" t="s">
        <v>0</v>
      </c>
      <c r="C3" s="27" t="s">
        <v>2</v>
      </c>
      <c r="D3" s="27" t="s">
        <v>4</v>
      </c>
      <c r="E3" s="64" t="s">
        <v>51</v>
      </c>
      <c r="F3" s="42" t="s">
        <v>5</v>
      </c>
      <c r="G3" s="65" t="s">
        <v>1</v>
      </c>
    </row>
    <row r="4" spans="1:7">
      <c r="A4" s="19"/>
      <c r="B4" s="6"/>
      <c r="C4" s="4"/>
      <c r="D4" s="4"/>
      <c r="E4" s="4"/>
      <c r="F4" s="5"/>
      <c r="G4" s="16"/>
    </row>
    <row r="5" spans="1:7">
      <c r="A5" s="21" t="s">
        <v>31</v>
      </c>
      <c r="B5" s="11" t="s">
        <v>10</v>
      </c>
      <c r="C5" s="8" t="s">
        <v>6</v>
      </c>
      <c r="D5" s="8">
        <v>1916</v>
      </c>
      <c r="E5" s="31"/>
      <c r="F5" s="9"/>
      <c r="G5" s="18">
        <f>E5*F5</f>
        <v>0</v>
      </c>
    </row>
    <row r="6" spans="1:7">
      <c r="A6" s="21"/>
      <c r="B6" s="11"/>
      <c r="C6" s="8"/>
      <c r="D6" s="8"/>
      <c r="E6" s="31"/>
      <c r="F6" s="9"/>
      <c r="G6" s="18"/>
    </row>
    <row r="7" spans="1:7">
      <c r="A7" s="21" t="s">
        <v>32</v>
      </c>
      <c r="B7" s="11" t="s">
        <v>11</v>
      </c>
      <c r="C7" s="8"/>
      <c r="D7" s="8"/>
      <c r="E7" s="31"/>
      <c r="F7" s="9"/>
      <c r="G7" s="18"/>
    </row>
    <row r="8" spans="1:7">
      <c r="A8" s="21"/>
      <c r="B8" s="11" t="s">
        <v>44</v>
      </c>
      <c r="C8" s="8" t="s">
        <v>6</v>
      </c>
      <c r="D8" s="71">
        <v>1916</v>
      </c>
      <c r="E8" s="74"/>
      <c r="F8" s="77"/>
      <c r="G8" s="80">
        <f t="shared" ref="G8" si="0">E8*F8</f>
        <v>0</v>
      </c>
    </row>
    <row r="9" spans="1:7" s="62" customFormat="1">
      <c r="A9" s="60"/>
      <c r="B9" s="11" t="s">
        <v>45</v>
      </c>
      <c r="C9" s="61" t="s">
        <v>6</v>
      </c>
      <c r="D9" s="72"/>
      <c r="E9" s="75"/>
      <c r="F9" s="78"/>
      <c r="G9" s="81"/>
    </row>
    <row r="10" spans="1:7" s="62" customFormat="1">
      <c r="A10" s="60"/>
      <c r="B10" s="11" t="s">
        <v>46</v>
      </c>
      <c r="C10" s="61" t="s">
        <v>6</v>
      </c>
      <c r="D10" s="72"/>
      <c r="E10" s="75"/>
      <c r="F10" s="78"/>
      <c r="G10" s="81"/>
    </row>
    <row r="11" spans="1:7" s="62" customFormat="1">
      <c r="A11" s="60"/>
      <c r="B11" s="11" t="s">
        <v>47</v>
      </c>
      <c r="C11" s="61" t="s">
        <v>6</v>
      </c>
      <c r="D11" s="72"/>
      <c r="E11" s="75"/>
      <c r="F11" s="78"/>
      <c r="G11" s="81"/>
    </row>
    <row r="12" spans="1:7" s="62" customFormat="1">
      <c r="A12" s="60"/>
      <c r="B12" s="11" t="s">
        <v>48</v>
      </c>
      <c r="C12" s="61" t="s">
        <v>6</v>
      </c>
      <c r="D12" s="73"/>
      <c r="E12" s="76"/>
      <c r="F12" s="79"/>
      <c r="G12" s="82"/>
    </row>
    <row r="13" spans="1:7">
      <c r="A13" s="21"/>
      <c r="B13" s="11" t="s">
        <v>12</v>
      </c>
      <c r="C13" s="8" t="s">
        <v>9</v>
      </c>
      <c r="D13" s="8">
        <v>1500</v>
      </c>
      <c r="E13" s="31"/>
      <c r="F13" s="9"/>
      <c r="G13" s="18">
        <f>E13*F13</f>
        <v>0</v>
      </c>
    </row>
    <row r="14" spans="1:7">
      <c r="A14" s="21"/>
      <c r="B14" s="11"/>
      <c r="C14" s="8"/>
      <c r="D14" s="8"/>
      <c r="E14" s="31"/>
      <c r="F14" s="9"/>
      <c r="G14" s="18"/>
    </row>
    <row r="15" spans="1:7">
      <c r="A15" s="21" t="s">
        <v>33</v>
      </c>
      <c r="B15" s="11" t="s">
        <v>13</v>
      </c>
      <c r="C15" s="8"/>
      <c r="D15" s="8"/>
      <c r="E15" s="31"/>
      <c r="F15" s="9"/>
      <c r="G15" s="18"/>
    </row>
    <row r="16" spans="1:7">
      <c r="A16" s="21"/>
      <c r="B16" s="11" t="s">
        <v>20</v>
      </c>
      <c r="C16" s="8" t="s">
        <v>6</v>
      </c>
      <c r="D16" s="8">
        <v>126</v>
      </c>
      <c r="E16" s="31"/>
      <c r="F16" s="9"/>
      <c r="G16" s="18">
        <f>E16*F16</f>
        <v>0</v>
      </c>
    </row>
    <row r="17" spans="1:7">
      <c r="A17" s="21"/>
      <c r="B17" s="11" t="s">
        <v>14</v>
      </c>
      <c r="C17" s="8" t="s">
        <v>6</v>
      </c>
      <c r="D17" s="8">
        <v>126</v>
      </c>
      <c r="E17" s="31"/>
      <c r="F17" s="9"/>
      <c r="G17" s="18">
        <f>E17*F17</f>
        <v>0</v>
      </c>
    </row>
    <row r="18" spans="1:7">
      <c r="A18" s="21"/>
      <c r="B18" s="11" t="s">
        <v>15</v>
      </c>
      <c r="C18" s="8" t="s">
        <v>7</v>
      </c>
      <c r="D18" s="8">
        <v>12</v>
      </c>
      <c r="E18" s="31"/>
      <c r="F18" s="9"/>
      <c r="G18" s="18">
        <f>E18*F18</f>
        <v>0</v>
      </c>
    </row>
    <row r="19" spans="1:7">
      <c r="A19" s="22"/>
      <c r="B19" s="12" t="s">
        <v>16</v>
      </c>
      <c r="C19" s="14" t="s">
        <v>7</v>
      </c>
      <c r="D19" s="14">
        <v>12</v>
      </c>
      <c r="E19" s="32"/>
      <c r="F19" s="13"/>
      <c r="G19" s="18">
        <f>E19*F19</f>
        <v>0</v>
      </c>
    </row>
    <row r="20" spans="1:7">
      <c r="A20" s="23"/>
      <c r="B20" s="12" t="s">
        <v>24</v>
      </c>
      <c r="C20" s="14" t="s">
        <v>6</v>
      </c>
      <c r="D20" s="14">
        <v>467.04</v>
      </c>
      <c r="E20" s="32"/>
      <c r="F20" s="13"/>
      <c r="G20" s="18">
        <f>E20*F20</f>
        <v>0</v>
      </c>
    </row>
    <row r="21" spans="1:7">
      <c r="A21" s="22"/>
      <c r="B21" s="12"/>
      <c r="C21" s="14"/>
      <c r="D21" s="14"/>
      <c r="E21" s="32"/>
      <c r="F21" s="13"/>
      <c r="G21" s="18"/>
    </row>
    <row r="22" spans="1:7">
      <c r="A22" s="21" t="s">
        <v>34</v>
      </c>
      <c r="B22" s="12" t="s">
        <v>17</v>
      </c>
      <c r="C22" s="14" t="s">
        <v>6</v>
      </c>
      <c r="D22" s="14">
        <v>100</v>
      </c>
      <c r="E22" s="32"/>
      <c r="F22" s="13"/>
      <c r="G22" s="18">
        <f>E22*F22</f>
        <v>0</v>
      </c>
    </row>
    <row r="23" spans="1:7">
      <c r="A23" s="21"/>
      <c r="B23" s="11"/>
      <c r="C23" s="8"/>
      <c r="D23" s="8"/>
      <c r="E23" s="31"/>
      <c r="F23" s="9"/>
      <c r="G23" s="18"/>
    </row>
    <row r="24" spans="1:7">
      <c r="A24" s="21" t="s">
        <v>35</v>
      </c>
      <c r="B24" s="11" t="s">
        <v>18</v>
      </c>
      <c r="C24" s="8" t="s">
        <v>8</v>
      </c>
      <c r="D24" s="8" t="s">
        <v>52</v>
      </c>
      <c r="E24" s="31"/>
      <c r="F24" s="9"/>
      <c r="G24" s="18">
        <f>E24*F24</f>
        <v>0</v>
      </c>
    </row>
    <row r="25" spans="1:7">
      <c r="A25" s="21"/>
      <c r="B25" s="11"/>
      <c r="C25" s="8"/>
      <c r="D25" s="8"/>
      <c r="E25" s="31"/>
      <c r="F25" s="9"/>
      <c r="G25" s="18"/>
    </row>
    <row r="26" spans="1:7">
      <c r="A26" s="21" t="s">
        <v>36</v>
      </c>
      <c r="B26" s="11" t="s">
        <v>19</v>
      </c>
      <c r="C26" s="8" t="s">
        <v>8</v>
      </c>
      <c r="D26" s="8">
        <v>33</v>
      </c>
      <c r="E26" s="31"/>
      <c r="F26" s="9"/>
      <c r="G26" s="18">
        <f>E26*F26</f>
        <v>0</v>
      </c>
    </row>
    <row r="27" spans="1:7">
      <c r="A27" s="20"/>
      <c r="B27" s="15"/>
      <c r="C27" s="10"/>
      <c r="D27" s="10"/>
      <c r="E27" s="30"/>
      <c r="F27" s="9"/>
      <c r="G27" s="18"/>
    </row>
    <row r="28" spans="1:7">
      <c r="A28" s="21" t="s">
        <v>49</v>
      </c>
      <c r="B28" s="15" t="s">
        <v>25</v>
      </c>
      <c r="C28" s="10" t="s">
        <v>7</v>
      </c>
      <c r="D28" s="10">
        <v>3</v>
      </c>
      <c r="E28" s="30"/>
      <c r="F28" s="9"/>
      <c r="G28" s="18">
        <f>E28*F28</f>
        <v>0</v>
      </c>
    </row>
    <row r="29" spans="1:7" ht="13.8" thickBot="1">
      <c r="A29" s="24"/>
      <c r="B29" s="43"/>
      <c r="C29" s="44"/>
      <c r="D29" s="44"/>
      <c r="E29" s="45"/>
      <c r="F29" s="46"/>
      <c r="G29" s="47"/>
    </row>
    <row r="30" spans="1:7">
      <c r="A30" s="69" t="s">
        <v>26</v>
      </c>
      <c r="B30" s="70"/>
      <c r="C30" s="70"/>
      <c r="D30" s="70"/>
      <c r="E30" s="70"/>
      <c r="F30" s="70"/>
      <c r="G30" s="41">
        <f>SUM(G4:G29)</f>
        <v>0</v>
      </c>
    </row>
    <row r="31" spans="1:7">
      <c r="A31" s="83" t="s">
        <v>28</v>
      </c>
      <c r="B31" s="84"/>
      <c r="C31" s="84"/>
      <c r="D31" s="84"/>
      <c r="E31" s="84"/>
      <c r="F31" s="84"/>
      <c r="G31" s="29">
        <f>G30*0.2</f>
        <v>0</v>
      </c>
    </row>
    <row r="32" spans="1:7" ht="13.8" thickBot="1">
      <c r="A32" s="85" t="s">
        <v>27</v>
      </c>
      <c r="B32" s="86"/>
      <c r="C32" s="86"/>
      <c r="D32" s="86"/>
      <c r="E32" s="86"/>
      <c r="F32" s="86"/>
      <c r="G32" s="33">
        <f>G30+G31</f>
        <v>0</v>
      </c>
    </row>
    <row r="33" spans="1:7">
      <c r="A33" s="39"/>
      <c r="B33" s="35"/>
      <c r="C33" s="36"/>
      <c r="D33" s="36"/>
      <c r="E33" s="40"/>
      <c r="F33" s="37"/>
      <c r="G33" s="38"/>
    </row>
    <row r="34" spans="1:7">
      <c r="A34" s="21" t="s">
        <v>37</v>
      </c>
      <c r="B34" s="11" t="s">
        <v>42</v>
      </c>
      <c r="C34" s="10"/>
      <c r="D34" s="10"/>
      <c r="E34" s="30"/>
      <c r="F34" s="9"/>
      <c r="G34" s="18"/>
    </row>
    <row r="35" spans="1:7">
      <c r="A35" s="20"/>
      <c r="B35" s="11" t="s">
        <v>21</v>
      </c>
      <c r="C35" s="8" t="s">
        <v>6</v>
      </c>
      <c r="D35" s="8">
        <v>100</v>
      </c>
      <c r="E35" s="31"/>
      <c r="F35" s="9"/>
      <c r="G35" s="17">
        <f>E35*F35</f>
        <v>0</v>
      </c>
    </row>
    <row r="36" spans="1:7">
      <c r="A36" s="20"/>
      <c r="B36" s="11" t="s">
        <v>22</v>
      </c>
      <c r="C36" s="8" t="s">
        <v>6</v>
      </c>
      <c r="D36" s="8">
        <v>100</v>
      </c>
      <c r="E36" s="31"/>
      <c r="F36" s="9"/>
      <c r="G36" s="17">
        <f>E36*F36</f>
        <v>0</v>
      </c>
    </row>
    <row r="37" spans="1:7">
      <c r="A37" s="20"/>
      <c r="B37" s="11" t="s">
        <v>23</v>
      </c>
      <c r="C37" s="8" t="s">
        <v>9</v>
      </c>
      <c r="D37" s="8">
        <v>50</v>
      </c>
      <c r="E37" s="31"/>
      <c r="F37" s="9"/>
      <c r="G37" s="17">
        <f>E37*F37</f>
        <v>0</v>
      </c>
    </row>
    <row r="38" spans="1:7">
      <c r="A38" s="20"/>
      <c r="B38" s="11"/>
      <c r="C38" s="10"/>
      <c r="D38" s="10"/>
      <c r="E38" s="30"/>
      <c r="F38" s="9"/>
      <c r="G38" s="17"/>
    </row>
    <row r="39" spans="1:7">
      <c r="A39" s="87" t="s">
        <v>26</v>
      </c>
      <c r="B39" s="88"/>
      <c r="C39" s="88"/>
      <c r="D39" s="88"/>
      <c r="E39" s="88"/>
      <c r="F39" s="88"/>
      <c r="G39" s="34">
        <f>SUM(G34:G38)</f>
        <v>0</v>
      </c>
    </row>
    <row r="40" spans="1:7">
      <c r="A40" s="83" t="s">
        <v>29</v>
      </c>
      <c r="B40" s="84"/>
      <c r="C40" s="84"/>
      <c r="D40" s="84"/>
      <c r="E40" s="84"/>
      <c r="F40" s="84"/>
      <c r="G40" s="29">
        <f>G39*0.1</f>
        <v>0</v>
      </c>
    </row>
    <row r="41" spans="1:7" ht="13.8" thickBot="1">
      <c r="A41" s="85" t="s">
        <v>27</v>
      </c>
      <c r="B41" s="86"/>
      <c r="C41" s="86"/>
      <c r="D41" s="86"/>
      <c r="E41" s="86"/>
      <c r="F41" s="86"/>
      <c r="G41" s="33">
        <f>G39+G40</f>
        <v>0</v>
      </c>
    </row>
  </sheetData>
  <mergeCells count="11">
    <mergeCell ref="A31:F31"/>
    <mergeCell ref="A32:F32"/>
    <mergeCell ref="A39:F39"/>
    <mergeCell ref="A40:F40"/>
    <mergeCell ref="A41:F41"/>
    <mergeCell ref="B1:G1"/>
    <mergeCell ref="A30:F30"/>
    <mergeCell ref="D8:D12"/>
    <mergeCell ref="E8:E12"/>
    <mergeCell ref="F8:F12"/>
    <mergeCell ref="G8:G12"/>
  </mergeCells>
  <phoneticPr fontId="12" type="noConversion"/>
  <printOptions horizontalCentered="1"/>
  <pageMargins left="0.70866141732283472" right="0.70866141732283472" top="0.94488188976377963" bottom="0.74803149606299213" header="0.31496062992125984" footer="0.31496062992125984"/>
  <pageSetup paperSize="9" scale="93" fitToHeight="0" orientation="portrait" r:id="rId1"/>
  <headerFooter>
    <oddHeader>&amp;L&amp;8Extension du bâtiment Adrien Dany&amp;R&amp;8DCE</oddHeader>
    <oddFooter>&amp;L&amp;8&amp;G&amp;C&amp;8DPGF lot 13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13-Sols souples</vt:lpstr>
      <vt:lpstr>'Lot 13-Sols souples'!Impression_des_titres</vt:lpstr>
      <vt:lpstr>'Lot 13-Sols souples'!Zone_d_impression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Baborier Sarah</cp:lastModifiedBy>
  <cp:lastPrinted>2026-01-29T10:00:29Z</cp:lastPrinted>
  <dcterms:created xsi:type="dcterms:W3CDTF">1996-10-21T11:03:58Z</dcterms:created>
  <dcterms:modified xsi:type="dcterms:W3CDTF">2026-01-29T10:00:53Z</dcterms:modified>
</cp:coreProperties>
</file>